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736" windowHeight="95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C4" i="1"/>
  <c r="AD5"/>
  <c r="AD8"/>
  <c r="AD9"/>
  <c r="AD10"/>
  <c r="AD11"/>
  <c r="AD12"/>
  <c r="AD13"/>
  <c r="AD14"/>
  <c r="AD15"/>
  <c r="AD16"/>
  <c r="AD17"/>
  <c r="AD18"/>
  <c r="AD19"/>
  <c r="AD20"/>
  <c r="AD21"/>
  <c r="AD22"/>
  <c r="AD25"/>
  <c r="AD27"/>
  <c r="AD28"/>
  <c r="AD29"/>
  <c r="AD30"/>
  <c r="AD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E16"/>
  <c r="I16"/>
  <c r="M16"/>
  <c r="Q16"/>
  <c r="U16"/>
  <c r="Y16"/>
  <c r="E15"/>
  <c r="I15"/>
  <c r="M15"/>
  <c r="Q15"/>
  <c r="U15"/>
  <c r="Y15"/>
  <c r="Y5"/>
  <c r="Y6"/>
  <c r="Y7"/>
  <c r="Y8"/>
  <c r="Y9"/>
  <c r="Y10"/>
  <c r="Y11"/>
  <c r="Y12"/>
  <c r="Y13"/>
  <c r="Y14"/>
  <c r="Y17"/>
  <c r="Y18"/>
  <c r="Y19"/>
  <c r="Y20"/>
  <c r="Y21"/>
  <c r="Y22"/>
  <c r="Y23"/>
  <c r="Y24"/>
  <c r="Y25"/>
  <c r="Y26"/>
  <c r="Y27"/>
  <c r="Y28"/>
  <c r="Y29"/>
  <c r="Y30"/>
  <c r="Y4"/>
  <c r="U5"/>
  <c r="U6"/>
  <c r="U7"/>
  <c r="U8"/>
  <c r="U9"/>
  <c r="U10"/>
  <c r="U11"/>
  <c r="U12"/>
  <c r="U13"/>
  <c r="U14"/>
  <c r="U17"/>
  <c r="U18"/>
  <c r="U19"/>
  <c r="U20"/>
  <c r="U21"/>
  <c r="U22"/>
  <c r="U23"/>
  <c r="U24"/>
  <c r="U25"/>
  <c r="U26"/>
  <c r="U27"/>
  <c r="U28"/>
  <c r="U29"/>
  <c r="U30"/>
  <c r="U4"/>
  <c r="Q5"/>
  <c r="Q6"/>
  <c r="Q7"/>
  <c r="Q8"/>
  <c r="Q9"/>
  <c r="Q10"/>
  <c r="Q11"/>
  <c r="Q12"/>
  <c r="Q13"/>
  <c r="Q14"/>
  <c r="Q17"/>
  <c r="Q18"/>
  <c r="Q19"/>
  <c r="Q20"/>
  <c r="Q21"/>
  <c r="Q22"/>
  <c r="Q23"/>
  <c r="Q24"/>
  <c r="Q25"/>
  <c r="Q26"/>
  <c r="Q27"/>
  <c r="Q28"/>
  <c r="Q29"/>
  <c r="Q30"/>
  <c r="Q4"/>
  <c r="M5"/>
  <c r="M6"/>
  <c r="M7"/>
  <c r="M8"/>
  <c r="M9"/>
  <c r="M10"/>
  <c r="M11"/>
  <c r="M12"/>
  <c r="M13"/>
  <c r="M14"/>
  <c r="M17"/>
  <c r="M18"/>
  <c r="M19"/>
  <c r="M20"/>
  <c r="M21"/>
  <c r="M22"/>
  <c r="M23"/>
  <c r="M24"/>
  <c r="M25"/>
  <c r="M26"/>
  <c r="M27"/>
  <c r="M28"/>
  <c r="M29"/>
  <c r="M30"/>
  <c r="M4"/>
  <c r="I5"/>
  <c r="I6"/>
  <c r="I7"/>
  <c r="I8"/>
  <c r="I9"/>
  <c r="I10"/>
  <c r="I11"/>
  <c r="I12"/>
  <c r="I13"/>
  <c r="I14"/>
  <c r="I17"/>
  <c r="I18"/>
  <c r="I19"/>
  <c r="I20"/>
  <c r="I21"/>
  <c r="I22"/>
  <c r="I23"/>
  <c r="I24"/>
  <c r="I25"/>
  <c r="I26"/>
  <c r="I27"/>
  <c r="I28"/>
  <c r="I29"/>
  <c r="I30"/>
  <c r="I4"/>
  <c r="E5"/>
  <c r="E6"/>
  <c r="E7"/>
  <c r="E8"/>
  <c r="E9"/>
  <c r="E10"/>
  <c r="E11"/>
  <c r="E12"/>
  <c r="E13"/>
  <c r="E14"/>
  <c r="E17"/>
  <c r="E18"/>
  <c r="E19"/>
  <c r="E20"/>
  <c r="E21"/>
  <c r="E22"/>
  <c r="E23"/>
  <c r="E24"/>
  <c r="E25"/>
  <c r="E26"/>
  <c r="E27"/>
  <c r="E28"/>
  <c r="E29"/>
  <c r="E30"/>
  <c r="E4"/>
</calcChain>
</file>

<file path=xl/sharedStrings.xml><?xml version="1.0" encoding="utf-8"?>
<sst xmlns="http://schemas.openxmlformats.org/spreadsheetml/2006/main" count="216" uniqueCount="47">
  <si>
    <t>Item No.</t>
  </si>
  <si>
    <t>Name of Items</t>
  </si>
  <si>
    <t>M/S Al-Waqas Associate, Lahore.</t>
  </si>
  <si>
    <t>Anmol Scientific Company, Lahore</t>
  </si>
  <si>
    <t>Product Evaluation Parameters</t>
  </si>
  <si>
    <t xml:space="preserve">Total </t>
  </si>
  <si>
    <t>Remarks</t>
  </si>
  <si>
    <t xml:space="preserve"> Vicat Apparatus, </t>
  </si>
  <si>
    <t>Technically Qualified</t>
  </si>
  <si>
    <t xml:space="preserve"> Planetary Mixer</t>
  </si>
  <si>
    <t xml:space="preserve">Le- Chatlier’s Apparatus: </t>
  </si>
  <si>
    <t xml:space="preserve">Le Chatelier Flask, </t>
  </si>
  <si>
    <t xml:space="preserve">Flexural/Compression Testing Machine, </t>
  </si>
  <si>
    <t xml:space="preserve">Sand Equivalent </t>
  </si>
  <si>
    <t xml:space="preserve">Electromagnetic Sieve </t>
  </si>
  <si>
    <t>Not Quoted</t>
  </si>
  <si>
    <t xml:space="preserve">Cylindical Metal Measures </t>
  </si>
  <si>
    <t xml:space="preserve">Flakiness Gauge, </t>
  </si>
  <si>
    <t xml:space="preserve">Length Gauge, </t>
  </si>
  <si>
    <t xml:space="preserve">Buoyancy Balance </t>
  </si>
  <si>
    <t xml:space="preserve">Compacting Factor </t>
  </si>
  <si>
    <t xml:space="preserve">Concrete Test Hammer Schmidt: </t>
  </si>
  <si>
    <t>Determine Clay Percentage In Aggregate.</t>
  </si>
  <si>
    <t xml:space="preserve">Concrete Mixer </t>
  </si>
  <si>
    <t xml:space="preserve">Single Cube Moulds  </t>
  </si>
  <si>
    <t xml:space="preserve">Beam Moulds </t>
  </si>
  <si>
    <t xml:space="preserve">Hinged Cylinder Moulds, </t>
  </si>
  <si>
    <t>Concrete Specimens Curing Tank, Astm C 31</t>
  </si>
  <si>
    <t>Triple Beam Mechanical Balance</t>
  </si>
  <si>
    <t xml:space="preserve">Firm Evaluation Parameters </t>
  </si>
  <si>
    <t>Meditron Trading Corporation, Peshawar</t>
  </si>
  <si>
    <t>Cosmos Science Corporation, Lahore</t>
  </si>
  <si>
    <t>ESOLS Engineering Education Equipment, Multan</t>
  </si>
  <si>
    <t xml:space="preserve">Firm Evaluation </t>
  </si>
  <si>
    <t>Rejected</t>
  </si>
  <si>
    <r>
      <t>Slump Cone</t>
    </r>
    <r>
      <rPr>
        <sz val="10"/>
        <color theme="1"/>
        <rFont val="Segoe UI"/>
        <family val="2"/>
      </rPr>
      <t xml:space="preserve"> </t>
    </r>
    <r>
      <rPr>
        <b/>
        <sz val="10"/>
        <color theme="1"/>
        <rFont val="Segoe UI"/>
        <family val="2"/>
      </rPr>
      <t>Apparatus,</t>
    </r>
  </si>
  <si>
    <t xml:space="preserve">Rejected
Because it work manually
</t>
  </si>
  <si>
    <t xml:space="preserve">CTM-3000 PAK
Non-Complaint
  Rejected
</t>
  </si>
  <si>
    <t>SYE-3000D
China
Non-Complaint to the ASTM-C39
Rejected</t>
  </si>
  <si>
    <t xml:space="preserve">Non-complaint to ASTM C-39 Brusher incomplete Specification
Rejected
</t>
  </si>
  <si>
    <t xml:space="preserve">STYE-3000B
CHINA
Non-complaint to ASTM C-39. Deficient specification accessories not available
Rejected
</t>
  </si>
  <si>
    <t xml:space="preserve">Compact Compression
 Testing Machine, </t>
  </si>
  <si>
    <t>Pyknometer,  Astm C 127</t>
  </si>
  <si>
    <t>Compacting Factor Apparatus</t>
  </si>
  <si>
    <t>TECHNICAL EVALUATION FOR PURCHASE OF EQUIPMENT/ MACHINERY &amp; LIBRARY BOOKS FOR GOVT: POLYTECHNIC INSTITUTES (SHANGLA, KOHISTAN, LAKKI MARWAT, MANSEHRA)
 DATE OF TENDER OPENING 21-07-2020 
DAE CIVIL TECHNOLOGY 
(CONCRETE)</t>
  </si>
  <si>
    <r>
      <t>Kadeer Brothers Lahore</t>
    </r>
    <r>
      <rPr>
        <b/>
        <sz val="14"/>
        <color theme="1"/>
        <rFont val="Segoe UI"/>
        <family val="2"/>
      </rPr>
      <t xml:space="preserve"> </t>
    </r>
  </si>
  <si>
    <t>EES LAHORE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</si>
</sst>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0000"/>
      <name val="Segoe UI"/>
      <family val="2"/>
    </font>
    <font>
      <b/>
      <sz val="14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textRotation="180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topLeftCell="A2" zoomScale="55" zoomScaleNormal="55" workbookViewId="0">
      <selection activeCell="C26" sqref="C26:AD26"/>
    </sheetView>
  </sheetViews>
  <sheetFormatPr defaultRowHeight="14.4"/>
  <cols>
    <col min="1" max="1" width="6.6640625" customWidth="1"/>
    <col min="2" max="2" width="29.33203125" customWidth="1"/>
    <col min="3" max="3" width="6.6640625" customWidth="1"/>
    <col min="4" max="4" width="7.109375" customWidth="1"/>
    <col min="5" max="5" width="6.5546875" customWidth="1"/>
    <col min="6" max="6" width="21.6640625" customWidth="1"/>
    <col min="7" max="7" width="6.44140625" customWidth="1"/>
    <col min="8" max="8" width="5.6640625" customWidth="1"/>
    <col min="9" max="9" width="5" customWidth="1"/>
    <col min="10" max="10" width="20.44140625" customWidth="1"/>
    <col min="11" max="11" width="6.44140625" customWidth="1"/>
    <col min="12" max="12" width="6.6640625" customWidth="1"/>
    <col min="13" max="13" width="5.109375" customWidth="1"/>
    <col min="14" max="14" width="28" customWidth="1"/>
    <col min="15" max="15" width="7" customWidth="1"/>
    <col min="16" max="16" width="6.109375" customWidth="1"/>
    <col min="17" max="17" width="6.33203125" customWidth="1"/>
    <col min="18" max="18" width="24.6640625" customWidth="1"/>
    <col min="19" max="19" width="7.5546875" customWidth="1"/>
    <col min="20" max="20" width="6.109375" customWidth="1"/>
    <col min="21" max="21" width="6.5546875" customWidth="1"/>
    <col min="22" max="22" width="24.88671875" customWidth="1"/>
    <col min="23" max="23" width="7.88671875" customWidth="1"/>
    <col min="24" max="24" width="6.6640625" customWidth="1"/>
    <col min="25" max="25" width="7" customWidth="1"/>
    <col min="26" max="26" width="25.5546875" customWidth="1"/>
    <col min="30" max="30" width="22" customWidth="1"/>
  </cols>
  <sheetData>
    <row r="1" spans="1:30" ht="108" customHeigh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59.25" customHeight="1">
      <c r="A2" s="16" t="s">
        <v>0</v>
      </c>
      <c r="B2" s="16" t="s">
        <v>1</v>
      </c>
      <c r="C2" s="21" t="s">
        <v>2</v>
      </c>
      <c r="D2" s="21"/>
      <c r="E2" s="21"/>
      <c r="F2" s="21"/>
      <c r="G2" s="21" t="s">
        <v>45</v>
      </c>
      <c r="H2" s="21"/>
      <c r="I2" s="21"/>
      <c r="J2" s="21"/>
      <c r="K2" s="16" t="s">
        <v>3</v>
      </c>
      <c r="L2" s="16"/>
      <c r="M2" s="16"/>
      <c r="N2" s="16"/>
      <c r="O2" s="21" t="s">
        <v>30</v>
      </c>
      <c r="P2" s="21"/>
      <c r="Q2" s="21"/>
      <c r="R2" s="21"/>
      <c r="S2" s="16" t="s">
        <v>31</v>
      </c>
      <c r="T2" s="16"/>
      <c r="U2" s="16"/>
      <c r="V2" s="16"/>
      <c r="W2" s="16" t="s">
        <v>32</v>
      </c>
      <c r="X2" s="16"/>
      <c r="Y2" s="16"/>
      <c r="Z2" s="16"/>
      <c r="AA2" s="16" t="s">
        <v>46</v>
      </c>
      <c r="AB2" s="16"/>
      <c r="AC2" s="16"/>
      <c r="AD2" s="16"/>
    </row>
    <row r="3" spans="1:30" ht="101.25" customHeight="1">
      <c r="A3" s="16"/>
      <c r="B3" s="16"/>
      <c r="C3" s="5" t="s">
        <v>4</v>
      </c>
      <c r="D3" s="5" t="s">
        <v>29</v>
      </c>
      <c r="E3" s="5" t="s">
        <v>5</v>
      </c>
      <c r="F3" s="9" t="s">
        <v>6</v>
      </c>
      <c r="G3" s="5" t="s">
        <v>4</v>
      </c>
      <c r="H3" s="5" t="s">
        <v>29</v>
      </c>
      <c r="I3" s="5" t="s">
        <v>5</v>
      </c>
      <c r="J3" s="9" t="s">
        <v>6</v>
      </c>
      <c r="K3" s="5" t="s">
        <v>4</v>
      </c>
      <c r="L3" s="5" t="s">
        <v>29</v>
      </c>
      <c r="M3" s="5" t="s">
        <v>5</v>
      </c>
      <c r="N3" s="9" t="s">
        <v>6</v>
      </c>
      <c r="O3" s="5" t="s">
        <v>4</v>
      </c>
      <c r="P3" s="5" t="s">
        <v>33</v>
      </c>
      <c r="Q3" s="5" t="s">
        <v>5</v>
      </c>
      <c r="R3" s="9" t="s">
        <v>6</v>
      </c>
      <c r="S3" s="5" t="s">
        <v>4</v>
      </c>
      <c r="T3" s="5" t="s">
        <v>33</v>
      </c>
      <c r="U3" s="5" t="s">
        <v>5</v>
      </c>
      <c r="V3" s="9" t="s">
        <v>6</v>
      </c>
      <c r="W3" s="5" t="s">
        <v>4</v>
      </c>
      <c r="X3" s="5" t="s">
        <v>33</v>
      </c>
      <c r="Y3" s="5" t="s">
        <v>5</v>
      </c>
      <c r="Z3" s="9" t="s">
        <v>6</v>
      </c>
      <c r="AA3" s="5" t="s">
        <v>4</v>
      </c>
      <c r="AB3" s="5" t="s">
        <v>33</v>
      </c>
      <c r="AC3" s="5" t="s">
        <v>5</v>
      </c>
      <c r="AD3" s="9" t="s">
        <v>6</v>
      </c>
    </row>
    <row r="4" spans="1:30" ht="26.4" customHeight="1">
      <c r="A4" s="10">
        <v>1</v>
      </c>
      <c r="B4" s="11" t="s">
        <v>7</v>
      </c>
      <c r="C4" s="6">
        <v>53</v>
      </c>
      <c r="D4" s="6">
        <v>28</v>
      </c>
      <c r="E4" s="6">
        <f>C4+D4</f>
        <v>81</v>
      </c>
      <c r="F4" s="6" t="s">
        <v>8</v>
      </c>
      <c r="G4" s="6">
        <v>51</v>
      </c>
      <c r="H4" s="6">
        <v>32</v>
      </c>
      <c r="I4" s="6">
        <f>G4+H4</f>
        <v>83</v>
      </c>
      <c r="J4" s="6" t="s">
        <v>8</v>
      </c>
      <c r="K4" s="6">
        <v>53</v>
      </c>
      <c r="L4" s="6">
        <v>23</v>
      </c>
      <c r="M4" s="6">
        <f>K4+L4</f>
        <v>76</v>
      </c>
      <c r="N4" s="6" t="s">
        <v>8</v>
      </c>
      <c r="O4" s="2">
        <v>0</v>
      </c>
      <c r="P4" s="2">
        <v>0</v>
      </c>
      <c r="Q4" s="2">
        <f>O4+P4</f>
        <v>0</v>
      </c>
      <c r="R4" s="2" t="s">
        <v>15</v>
      </c>
      <c r="S4" s="2">
        <v>53</v>
      </c>
      <c r="T4" s="2">
        <v>31</v>
      </c>
      <c r="U4" s="2">
        <f>S4+T4</f>
        <v>84</v>
      </c>
      <c r="V4" s="2" t="s">
        <v>8</v>
      </c>
      <c r="W4" s="2">
        <v>55</v>
      </c>
      <c r="X4" s="2">
        <v>33</v>
      </c>
      <c r="Y4" s="2">
        <f>W4+X4</f>
        <v>88</v>
      </c>
      <c r="Z4" s="2" t="s">
        <v>8</v>
      </c>
      <c r="AA4" s="13">
        <v>53</v>
      </c>
      <c r="AB4" s="14">
        <v>37</v>
      </c>
      <c r="AC4" s="13">
        <f>SUM(AA4:AB4)</f>
        <v>90</v>
      </c>
      <c r="AD4" s="13" t="str">
        <f>+Z4</f>
        <v>Technically Qualified</v>
      </c>
    </row>
    <row r="5" spans="1:30" ht="43.2" customHeight="1">
      <c r="A5" s="10">
        <v>2</v>
      </c>
      <c r="B5" s="11" t="s">
        <v>9</v>
      </c>
      <c r="C5" s="6">
        <v>55</v>
      </c>
      <c r="D5" s="6">
        <v>28</v>
      </c>
      <c r="E5" s="6">
        <f t="shared" ref="E5:E30" si="0">C5+D5</f>
        <v>83</v>
      </c>
      <c r="F5" s="6" t="s">
        <v>8</v>
      </c>
      <c r="G5" s="6">
        <v>44</v>
      </c>
      <c r="H5" s="6">
        <v>32</v>
      </c>
      <c r="I5" s="6">
        <f t="shared" ref="I5:I30" si="1">G5+H5</f>
        <v>76</v>
      </c>
      <c r="J5" s="6" t="s">
        <v>8</v>
      </c>
      <c r="K5" s="6">
        <v>0</v>
      </c>
      <c r="L5" s="6">
        <v>0</v>
      </c>
      <c r="M5" s="6">
        <f t="shared" ref="M5:M30" si="2">K5+L5</f>
        <v>0</v>
      </c>
      <c r="N5" s="6" t="s">
        <v>36</v>
      </c>
      <c r="O5" s="6">
        <v>0</v>
      </c>
      <c r="P5" s="6">
        <v>0</v>
      </c>
      <c r="Q5" s="2">
        <f t="shared" ref="Q5:Q30" si="3">O5+P5</f>
        <v>0</v>
      </c>
      <c r="R5" s="6" t="s">
        <v>15</v>
      </c>
      <c r="S5" s="6">
        <v>53</v>
      </c>
      <c r="T5" s="6">
        <v>31</v>
      </c>
      <c r="U5" s="2">
        <f t="shared" ref="U5:U30" si="4">S5+T5</f>
        <v>84</v>
      </c>
      <c r="V5" s="6" t="s">
        <v>8</v>
      </c>
      <c r="W5" s="6">
        <v>48</v>
      </c>
      <c r="X5" s="6">
        <v>33</v>
      </c>
      <c r="Y5" s="2">
        <f t="shared" ref="Y5:Y30" si="5">W5+X5</f>
        <v>81</v>
      </c>
      <c r="Z5" s="6" t="s">
        <v>8</v>
      </c>
      <c r="AA5" s="13">
        <v>53</v>
      </c>
      <c r="AB5" s="14">
        <v>37</v>
      </c>
      <c r="AC5" s="13">
        <f t="shared" ref="AC5:AC30" si="6">SUM(AA5:AB5)</f>
        <v>90</v>
      </c>
      <c r="AD5" s="13" t="str">
        <f t="shared" ref="AD5:AD30" si="7">+Z5</f>
        <v>Technically Qualified</v>
      </c>
    </row>
    <row r="6" spans="1:30" ht="15">
      <c r="A6" s="10">
        <v>3</v>
      </c>
      <c r="B6" s="11" t="s">
        <v>10</v>
      </c>
      <c r="C6" s="6">
        <v>53</v>
      </c>
      <c r="D6" s="6">
        <v>28</v>
      </c>
      <c r="E6" s="6">
        <f t="shared" si="0"/>
        <v>81</v>
      </c>
      <c r="F6" s="6" t="s">
        <v>8</v>
      </c>
      <c r="G6" s="6">
        <v>51</v>
      </c>
      <c r="H6" s="6">
        <v>32</v>
      </c>
      <c r="I6" s="6">
        <f t="shared" si="1"/>
        <v>83</v>
      </c>
      <c r="J6" s="6" t="s">
        <v>8</v>
      </c>
      <c r="K6" s="6">
        <v>44</v>
      </c>
      <c r="L6" s="6">
        <v>23</v>
      </c>
      <c r="M6" s="6">
        <f t="shared" si="2"/>
        <v>67</v>
      </c>
      <c r="N6" s="6" t="s">
        <v>8</v>
      </c>
      <c r="O6" s="2">
        <v>0</v>
      </c>
      <c r="P6" s="2">
        <v>0</v>
      </c>
      <c r="Q6" s="2">
        <f t="shared" si="3"/>
        <v>0</v>
      </c>
      <c r="R6" s="2" t="s">
        <v>15</v>
      </c>
      <c r="S6" s="2">
        <v>53</v>
      </c>
      <c r="T6" s="2">
        <v>31</v>
      </c>
      <c r="U6" s="2">
        <f t="shared" si="4"/>
        <v>84</v>
      </c>
      <c r="V6" s="2" t="s">
        <v>8</v>
      </c>
      <c r="W6" s="2">
        <v>55</v>
      </c>
      <c r="X6" s="2">
        <v>33</v>
      </c>
      <c r="Y6" s="2">
        <f t="shared" si="5"/>
        <v>88</v>
      </c>
      <c r="Z6" s="2" t="s">
        <v>8</v>
      </c>
      <c r="AA6" s="13">
        <v>0</v>
      </c>
      <c r="AB6" s="14">
        <v>0</v>
      </c>
      <c r="AC6" s="13">
        <f t="shared" si="6"/>
        <v>0</v>
      </c>
      <c r="AD6" s="13" t="s">
        <v>15</v>
      </c>
    </row>
    <row r="7" spans="1:30" ht="30" customHeight="1">
      <c r="A7" s="10">
        <v>4</v>
      </c>
      <c r="B7" s="12" t="s">
        <v>11</v>
      </c>
      <c r="C7" s="6">
        <v>45</v>
      </c>
      <c r="D7" s="6">
        <v>28</v>
      </c>
      <c r="E7" s="6">
        <f t="shared" si="0"/>
        <v>73</v>
      </c>
      <c r="F7" s="6" t="s">
        <v>8</v>
      </c>
      <c r="G7" s="6">
        <v>44</v>
      </c>
      <c r="H7" s="6">
        <v>32</v>
      </c>
      <c r="I7" s="6">
        <f t="shared" si="1"/>
        <v>76</v>
      </c>
      <c r="J7" s="6" t="s">
        <v>8</v>
      </c>
      <c r="K7" s="6">
        <v>55</v>
      </c>
      <c r="L7" s="6">
        <v>23</v>
      </c>
      <c r="M7" s="6">
        <f t="shared" si="2"/>
        <v>78</v>
      </c>
      <c r="N7" s="6" t="s">
        <v>8</v>
      </c>
      <c r="O7" s="2">
        <v>44</v>
      </c>
      <c r="P7" s="2">
        <v>16</v>
      </c>
      <c r="Q7" s="2">
        <f t="shared" si="3"/>
        <v>60</v>
      </c>
      <c r="R7" s="2" t="s">
        <v>8</v>
      </c>
      <c r="S7" s="2">
        <v>53</v>
      </c>
      <c r="T7" s="2">
        <v>31</v>
      </c>
      <c r="U7" s="2">
        <f t="shared" si="4"/>
        <v>84</v>
      </c>
      <c r="V7" s="2" t="s">
        <v>8</v>
      </c>
      <c r="W7" s="2">
        <v>55</v>
      </c>
      <c r="X7" s="2">
        <v>33</v>
      </c>
      <c r="Y7" s="2">
        <f t="shared" si="5"/>
        <v>88</v>
      </c>
      <c r="Z7" s="2" t="s">
        <v>8</v>
      </c>
      <c r="AA7" s="13">
        <v>0</v>
      </c>
      <c r="AB7" s="14">
        <v>0</v>
      </c>
      <c r="AC7" s="13">
        <f t="shared" si="6"/>
        <v>0</v>
      </c>
      <c r="AD7" s="13" t="s">
        <v>15</v>
      </c>
    </row>
    <row r="8" spans="1:30" ht="30">
      <c r="A8" s="10">
        <v>5</v>
      </c>
      <c r="B8" s="11" t="s">
        <v>12</v>
      </c>
      <c r="C8" s="6">
        <v>53</v>
      </c>
      <c r="D8" s="6">
        <v>28</v>
      </c>
      <c r="E8" s="6">
        <f t="shared" si="0"/>
        <v>81</v>
      </c>
      <c r="F8" s="6" t="s">
        <v>8</v>
      </c>
      <c r="G8" s="6">
        <v>51</v>
      </c>
      <c r="H8" s="6">
        <v>32</v>
      </c>
      <c r="I8" s="6">
        <f t="shared" si="1"/>
        <v>83</v>
      </c>
      <c r="J8" s="6" t="s">
        <v>8</v>
      </c>
      <c r="K8" s="6">
        <v>44</v>
      </c>
      <c r="L8" s="6">
        <v>23</v>
      </c>
      <c r="M8" s="6">
        <f t="shared" si="2"/>
        <v>67</v>
      </c>
      <c r="N8" s="6" t="s">
        <v>8</v>
      </c>
      <c r="O8" s="2">
        <v>0</v>
      </c>
      <c r="P8" s="2">
        <v>0</v>
      </c>
      <c r="Q8" s="2">
        <f t="shared" si="3"/>
        <v>0</v>
      </c>
      <c r="R8" s="2" t="s">
        <v>15</v>
      </c>
      <c r="S8" s="2">
        <v>53</v>
      </c>
      <c r="T8" s="2">
        <v>31</v>
      </c>
      <c r="U8" s="2">
        <f t="shared" si="4"/>
        <v>84</v>
      </c>
      <c r="V8" s="2" t="s">
        <v>8</v>
      </c>
      <c r="W8" s="2">
        <v>53</v>
      </c>
      <c r="X8" s="2">
        <v>33</v>
      </c>
      <c r="Y8" s="2">
        <f t="shared" si="5"/>
        <v>86</v>
      </c>
      <c r="Z8" s="2" t="s">
        <v>8</v>
      </c>
      <c r="AA8" s="13">
        <v>53</v>
      </c>
      <c r="AB8" s="14">
        <v>37</v>
      </c>
      <c r="AC8" s="13">
        <f t="shared" si="6"/>
        <v>90</v>
      </c>
      <c r="AD8" s="13" t="str">
        <f t="shared" si="7"/>
        <v>Technically Qualified</v>
      </c>
    </row>
    <row r="9" spans="1:30" ht="24" customHeight="1">
      <c r="A9" s="10">
        <v>6</v>
      </c>
      <c r="B9" s="11" t="s">
        <v>13</v>
      </c>
      <c r="C9" s="6">
        <v>44</v>
      </c>
      <c r="D9" s="6">
        <v>28</v>
      </c>
      <c r="E9" s="6">
        <f t="shared" si="0"/>
        <v>72</v>
      </c>
      <c r="F9" s="6" t="s">
        <v>8</v>
      </c>
      <c r="G9" s="6">
        <v>51</v>
      </c>
      <c r="H9" s="6">
        <v>32</v>
      </c>
      <c r="I9" s="6">
        <f t="shared" si="1"/>
        <v>83</v>
      </c>
      <c r="J9" s="6" t="s">
        <v>8</v>
      </c>
      <c r="K9" s="6">
        <v>44</v>
      </c>
      <c r="L9" s="6">
        <v>23</v>
      </c>
      <c r="M9" s="6">
        <f t="shared" si="2"/>
        <v>67</v>
      </c>
      <c r="N9" s="6" t="s">
        <v>8</v>
      </c>
      <c r="O9" s="2">
        <v>0</v>
      </c>
      <c r="P9" s="2">
        <v>0</v>
      </c>
      <c r="Q9" s="2">
        <f t="shared" si="3"/>
        <v>0</v>
      </c>
      <c r="R9" s="2" t="s">
        <v>15</v>
      </c>
      <c r="S9" s="2">
        <v>53</v>
      </c>
      <c r="T9" s="2">
        <v>31</v>
      </c>
      <c r="U9" s="2">
        <f t="shared" si="4"/>
        <v>84</v>
      </c>
      <c r="V9" s="2" t="s">
        <v>8</v>
      </c>
      <c r="W9" s="2">
        <v>52</v>
      </c>
      <c r="X9" s="2">
        <v>33</v>
      </c>
      <c r="Y9" s="2">
        <f t="shared" si="5"/>
        <v>85</v>
      </c>
      <c r="Z9" s="2" t="s">
        <v>8</v>
      </c>
      <c r="AA9" s="13">
        <v>53</v>
      </c>
      <c r="AB9" s="14">
        <v>37</v>
      </c>
      <c r="AC9" s="13">
        <f t="shared" si="6"/>
        <v>90</v>
      </c>
      <c r="AD9" s="13" t="str">
        <f t="shared" si="7"/>
        <v>Technically Qualified</v>
      </c>
    </row>
    <row r="10" spans="1:30" ht="23.4" customHeight="1">
      <c r="A10" s="10">
        <v>7</v>
      </c>
      <c r="B10" s="11" t="s">
        <v>14</v>
      </c>
      <c r="C10" s="6">
        <v>51</v>
      </c>
      <c r="D10" s="6">
        <v>28</v>
      </c>
      <c r="E10" s="6">
        <f t="shared" si="0"/>
        <v>79</v>
      </c>
      <c r="F10" s="6" t="s">
        <v>8</v>
      </c>
      <c r="G10" s="6">
        <v>0</v>
      </c>
      <c r="H10" s="6">
        <v>0</v>
      </c>
      <c r="I10" s="6">
        <f t="shared" si="1"/>
        <v>0</v>
      </c>
      <c r="J10" s="6" t="s">
        <v>15</v>
      </c>
      <c r="K10" s="6">
        <v>44</v>
      </c>
      <c r="L10" s="6">
        <v>23</v>
      </c>
      <c r="M10" s="6">
        <f t="shared" si="2"/>
        <v>67</v>
      </c>
      <c r="N10" s="6" t="s">
        <v>8</v>
      </c>
      <c r="O10" s="2">
        <v>0</v>
      </c>
      <c r="P10" s="2">
        <v>0</v>
      </c>
      <c r="Q10" s="2">
        <f t="shared" si="3"/>
        <v>0</v>
      </c>
      <c r="R10" s="2" t="s">
        <v>15</v>
      </c>
      <c r="S10" s="2">
        <v>53</v>
      </c>
      <c r="T10" s="2">
        <v>31</v>
      </c>
      <c r="U10" s="2">
        <f t="shared" si="4"/>
        <v>84</v>
      </c>
      <c r="V10" s="2" t="s">
        <v>8</v>
      </c>
      <c r="W10" s="2">
        <v>55</v>
      </c>
      <c r="X10" s="2">
        <v>33</v>
      </c>
      <c r="Y10" s="2">
        <f t="shared" si="5"/>
        <v>88</v>
      </c>
      <c r="Z10" s="2" t="s">
        <v>8</v>
      </c>
      <c r="AA10" s="13">
        <v>55</v>
      </c>
      <c r="AB10" s="14">
        <v>37</v>
      </c>
      <c r="AC10" s="13">
        <f t="shared" si="6"/>
        <v>92</v>
      </c>
      <c r="AD10" s="13" t="str">
        <f t="shared" si="7"/>
        <v>Technically Qualified</v>
      </c>
    </row>
    <row r="11" spans="1:30" ht="19.2" customHeight="1">
      <c r="A11" s="10">
        <v>8</v>
      </c>
      <c r="B11" s="11" t="s">
        <v>16</v>
      </c>
      <c r="C11" s="6">
        <v>55</v>
      </c>
      <c r="D11" s="6">
        <v>28</v>
      </c>
      <c r="E11" s="6">
        <f t="shared" si="0"/>
        <v>83</v>
      </c>
      <c r="F11" s="6" t="s">
        <v>8</v>
      </c>
      <c r="G11" s="6">
        <v>51</v>
      </c>
      <c r="H11" s="6">
        <v>32</v>
      </c>
      <c r="I11" s="6">
        <f t="shared" si="1"/>
        <v>83</v>
      </c>
      <c r="J11" s="6" t="s">
        <v>8</v>
      </c>
      <c r="K11" s="6">
        <v>55</v>
      </c>
      <c r="L11" s="6">
        <v>23</v>
      </c>
      <c r="M11" s="6">
        <f t="shared" si="2"/>
        <v>78</v>
      </c>
      <c r="N11" s="6" t="s">
        <v>8</v>
      </c>
      <c r="O11" s="2">
        <v>0</v>
      </c>
      <c r="P11" s="2">
        <v>0</v>
      </c>
      <c r="Q11" s="2">
        <f t="shared" si="3"/>
        <v>0</v>
      </c>
      <c r="R11" s="2" t="s">
        <v>15</v>
      </c>
      <c r="S11" s="2">
        <v>53</v>
      </c>
      <c r="T11" s="2">
        <v>31</v>
      </c>
      <c r="U11" s="2">
        <f t="shared" si="4"/>
        <v>84</v>
      </c>
      <c r="V11" s="2" t="s">
        <v>8</v>
      </c>
      <c r="W11" s="2">
        <v>53</v>
      </c>
      <c r="X11" s="2">
        <v>33</v>
      </c>
      <c r="Y11" s="2">
        <f t="shared" si="5"/>
        <v>86</v>
      </c>
      <c r="Z11" s="2" t="s">
        <v>8</v>
      </c>
      <c r="AA11" s="13">
        <v>55</v>
      </c>
      <c r="AB11" s="14">
        <v>37</v>
      </c>
      <c r="AC11" s="13">
        <f t="shared" si="6"/>
        <v>92</v>
      </c>
      <c r="AD11" s="13" t="str">
        <f t="shared" si="7"/>
        <v>Technically Qualified</v>
      </c>
    </row>
    <row r="12" spans="1:30" ht="28.2" customHeight="1">
      <c r="A12" s="10">
        <v>9</v>
      </c>
      <c r="B12" s="11" t="s">
        <v>17</v>
      </c>
      <c r="C12" s="6">
        <v>0</v>
      </c>
      <c r="D12" s="6">
        <v>0</v>
      </c>
      <c r="E12" s="6">
        <f t="shared" si="0"/>
        <v>0</v>
      </c>
      <c r="F12" s="6" t="s">
        <v>15</v>
      </c>
      <c r="G12" s="6">
        <v>51</v>
      </c>
      <c r="H12" s="6">
        <v>32</v>
      </c>
      <c r="I12" s="6">
        <f t="shared" si="1"/>
        <v>83</v>
      </c>
      <c r="J12" s="6" t="s">
        <v>8</v>
      </c>
      <c r="K12" s="6">
        <v>53</v>
      </c>
      <c r="L12" s="6">
        <v>23</v>
      </c>
      <c r="M12" s="6">
        <f t="shared" si="2"/>
        <v>76</v>
      </c>
      <c r="N12" s="6" t="s">
        <v>8</v>
      </c>
      <c r="O12" s="2">
        <v>0</v>
      </c>
      <c r="P12" s="2">
        <v>0</v>
      </c>
      <c r="Q12" s="2">
        <f t="shared" si="3"/>
        <v>0</v>
      </c>
      <c r="R12" s="2" t="s">
        <v>15</v>
      </c>
      <c r="S12" s="2">
        <v>53</v>
      </c>
      <c r="T12" s="2">
        <v>31</v>
      </c>
      <c r="U12" s="2">
        <f t="shared" si="4"/>
        <v>84</v>
      </c>
      <c r="V12" s="2" t="s">
        <v>8</v>
      </c>
      <c r="W12" s="2">
        <v>51</v>
      </c>
      <c r="X12" s="2">
        <v>33</v>
      </c>
      <c r="Y12" s="2">
        <f t="shared" si="5"/>
        <v>84</v>
      </c>
      <c r="Z12" s="2" t="s">
        <v>8</v>
      </c>
      <c r="AA12" s="13">
        <v>55</v>
      </c>
      <c r="AB12" s="14">
        <v>37</v>
      </c>
      <c r="AC12" s="13">
        <f t="shared" si="6"/>
        <v>92</v>
      </c>
      <c r="AD12" s="13" t="str">
        <f t="shared" si="7"/>
        <v>Technically Qualified</v>
      </c>
    </row>
    <row r="13" spans="1:30" ht="33.6" customHeight="1">
      <c r="A13" s="10">
        <v>10</v>
      </c>
      <c r="B13" s="11" t="s">
        <v>18</v>
      </c>
      <c r="C13" s="6">
        <v>0</v>
      </c>
      <c r="D13" s="6">
        <v>0</v>
      </c>
      <c r="E13" s="6">
        <f t="shared" si="0"/>
        <v>0</v>
      </c>
      <c r="F13" s="6" t="s">
        <v>15</v>
      </c>
      <c r="G13" s="6">
        <v>55</v>
      </c>
      <c r="H13" s="6">
        <v>32</v>
      </c>
      <c r="I13" s="6">
        <f t="shared" si="1"/>
        <v>87</v>
      </c>
      <c r="J13" s="6" t="s">
        <v>8</v>
      </c>
      <c r="K13" s="6">
        <v>53</v>
      </c>
      <c r="L13" s="6">
        <v>23</v>
      </c>
      <c r="M13" s="6">
        <f t="shared" si="2"/>
        <v>76</v>
      </c>
      <c r="N13" s="6" t="s">
        <v>8</v>
      </c>
      <c r="O13" s="2">
        <v>0</v>
      </c>
      <c r="P13" s="2">
        <v>0</v>
      </c>
      <c r="Q13" s="2">
        <f t="shared" si="3"/>
        <v>0</v>
      </c>
      <c r="R13" s="2" t="s">
        <v>15</v>
      </c>
      <c r="S13" s="2">
        <v>53</v>
      </c>
      <c r="T13" s="2">
        <v>31</v>
      </c>
      <c r="U13" s="2">
        <f t="shared" si="4"/>
        <v>84</v>
      </c>
      <c r="V13" s="2" t="s">
        <v>8</v>
      </c>
      <c r="W13" s="2">
        <v>51</v>
      </c>
      <c r="X13" s="2">
        <v>33</v>
      </c>
      <c r="Y13" s="2">
        <f t="shared" si="5"/>
        <v>84</v>
      </c>
      <c r="Z13" s="2" t="s">
        <v>8</v>
      </c>
      <c r="AA13" s="13">
        <v>55</v>
      </c>
      <c r="AB13" s="14">
        <v>37</v>
      </c>
      <c r="AC13" s="13">
        <f t="shared" si="6"/>
        <v>92</v>
      </c>
      <c r="AD13" s="13" t="str">
        <f t="shared" si="7"/>
        <v>Technically Qualified</v>
      </c>
    </row>
    <row r="14" spans="1:30" ht="20.399999999999999" customHeight="1">
      <c r="A14" s="10">
        <v>11</v>
      </c>
      <c r="B14" s="11" t="s">
        <v>19</v>
      </c>
      <c r="C14" s="6">
        <v>49</v>
      </c>
      <c r="D14" s="6">
        <v>28</v>
      </c>
      <c r="E14" s="6">
        <f t="shared" si="0"/>
        <v>77</v>
      </c>
      <c r="F14" s="6" t="s">
        <v>8</v>
      </c>
      <c r="G14" s="6">
        <v>47</v>
      </c>
      <c r="H14" s="6">
        <v>32</v>
      </c>
      <c r="I14" s="6">
        <f t="shared" si="1"/>
        <v>79</v>
      </c>
      <c r="J14" s="6" t="s">
        <v>8</v>
      </c>
      <c r="K14" s="6">
        <v>53</v>
      </c>
      <c r="L14" s="6">
        <v>23</v>
      </c>
      <c r="M14" s="6">
        <f t="shared" si="2"/>
        <v>76</v>
      </c>
      <c r="N14" s="6" t="s">
        <v>8</v>
      </c>
      <c r="O14" s="2">
        <v>44</v>
      </c>
      <c r="P14" s="2">
        <v>16</v>
      </c>
      <c r="Q14" s="2">
        <f t="shared" si="3"/>
        <v>60</v>
      </c>
      <c r="R14" s="2" t="s">
        <v>8</v>
      </c>
      <c r="S14" s="2">
        <v>53</v>
      </c>
      <c r="T14" s="2">
        <v>31</v>
      </c>
      <c r="U14" s="2">
        <f t="shared" si="4"/>
        <v>84</v>
      </c>
      <c r="V14" s="2" t="s">
        <v>8</v>
      </c>
      <c r="W14" s="2">
        <v>51</v>
      </c>
      <c r="X14" s="2">
        <v>33</v>
      </c>
      <c r="Y14" s="2">
        <f t="shared" si="5"/>
        <v>84</v>
      </c>
      <c r="Z14" s="2" t="s">
        <v>8</v>
      </c>
      <c r="AA14" s="13">
        <v>55</v>
      </c>
      <c r="AB14" s="14">
        <v>37</v>
      </c>
      <c r="AC14" s="13">
        <f t="shared" si="6"/>
        <v>92</v>
      </c>
      <c r="AD14" s="13" t="str">
        <f t="shared" si="7"/>
        <v>Technically Qualified</v>
      </c>
    </row>
    <row r="15" spans="1:30" ht="20.399999999999999" customHeight="1">
      <c r="A15" s="10">
        <v>12</v>
      </c>
      <c r="B15" s="11" t="s">
        <v>42</v>
      </c>
      <c r="C15" s="6">
        <v>0</v>
      </c>
      <c r="D15" s="6">
        <v>0</v>
      </c>
      <c r="E15" s="6">
        <f t="shared" ref="E15:E16" si="8">C15+D15</f>
        <v>0</v>
      </c>
      <c r="F15" s="6" t="s">
        <v>15</v>
      </c>
      <c r="G15" s="6">
        <v>49</v>
      </c>
      <c r="H15" s="6">
        <v>32</v>
      </c>
      <c r="I15" s="6">
        <f t="shared" ref="I15:I16" si="9">G15+H15</f>
        <v>81</v>
      </c>
      <c r="J15" s="6" t="s">
        <v>8</v>
      </c>
      <c r="K15" s="6">
        <v>55</v>
      </c>
      <c r="L15" s="6">
        <v>23</v>
      </c>
      <c r="M15" s="6">
        <f t="shared" ref="M15:M16" si="10">K15+L15</f>
        <v>78</v>
      </c>
      <c r="N15" s="6" t="s">
        <v>8</v>
      </c>
      <c r="O15" s="2">
        <v>0</v>
      </c>
      <c r="P15" s="2">
        <v>0</v>
      </c>
      <c r="Q15" s="2">
        <f t="shared" ref="Q15:Q16" si="11">O15+P15</f>
        <v>0</v>
      </c>
      <c r="R15" s="2" t="s">
        <v>15</v>
      </c>
      <c r="S15" s="2">
        <v>53</v>
      </c>
      <c r="T15" s="2">
        <v>31</v>
      </c>
      <c r="U15" s="2">
        <f t="shared" ref="U15:U16" si="12">S15+T15</f>
        <v>84</v>
      </c>
      <c r="V15" s="2" t="s">
        <v>8</v>
      </c>
      <c r="W15" s="2">
        <v>51</v>
      </c>
      <c r="X15" s="2">
        <v>33</v>
      </c>
      <c r="Y15" s="2">
        <f t="shared" ref="Y15:Y16" si="13">W15+X15</f>
        <v>84</v>
      </c>
      <c r="Z15" s="2" t="s">
        <v>8</v>
      </c>
      <c r="AA15" s="13">
        <v>53</v>
      </c>
      <c r="AB15" s="14">
        <v>37</v>
      </c>
      <c r="AC15" s="13">
        <f t="shared" si="6"/>
        <v>90</v>
      </c>
      <c r="AD15" s="13" t="str">
        <f t="shared" si="7"/>
        <v>Technically Qualified</v>
      </c>
    </row>
    <row r="16" spans="1:30" ht="20.399999999999999" customHeight="1">
      <c r="A16" s="10">
        <v>13</v>
      </c>
      <c r="B16" s="11" t="s">
        <v>35</v>
      </c>
      <c r="C16" s="6">
        <v>55</v>
      </c>
      <c r="D16" s="6">
        <v>28</v>
      </c>
      <c r="E16" s="6">
        <f t="shared" si="8"/>
        <v>83</v>
      </c>
      <c r="F16" s="6" t="s">
        <v>8</v>
      </c>
      <c r="G16" s="6">
        <v>49</v>
      </c>
      <c r="H16" s="6">
        <v>32</v>
      </c>
      <c r="I16" s="6">
        <f t="shared" si="9"/>
        <v>81</v>
      </c>
      <c r="J16" s="6" t="s">
        <v>8</v>
      </c>
      <c r="K16" s="6">
        <v>53</v>
      </c>
      <c r="L16" s="6">
        <v>23</v>
      </c>
      <c r="M16" s="6">
        <f t="shared" si="10"/>
        <v>76</v>
      </c>
      <c r="N16" s="6" t="s">
        <v>8</v>
      </c>
      <c r="O16" s="2">
        <v>0</v>
      </c>
      <c r="P16" s="2">
        <v>0</v>
      </c>
      <c r="Q16" s="2">
        <f t="shared" si="11"/>
        <v>0</v>
      </c>
      <c r="R16" s="2" t="s">
        <v>15</v>
      </c>
      <c r="S16" s="2">
        <v>53</v>
      </c>
      <c r="T16" s="2">
        <v>31</v>
      </c>
      <c r="U16" s="2">
        <f t="shared" si="12"/>
        <v>84</v>
      </c>
      <c r="V16" s="2" t="s">
        <v>8</v>
      </c>
      <c r="W16" s="2">
        <v>55</v>
      </c>
      <c r="X16" s="2">
        <v>33</v>
      </c>
      <c r="Y16" s="2">
        <f t="shared" si="13"/>
        <v>88</v>
      </c>
      <c r="Z16" s="2" t="s">
        <v>8</v>
      </c>
      <c r="AA16" s="13">
        <v>53</v>
      </c>
      <c r="AB16" s="14">
        <v>37</v>
      </c>
      <c r="AC16" s="13">
        <f t="shared" si="6"/>
        <v>90</v>
      </c>
      <c r="AD16" s="13" t="str">
        <f t="shared" si="7"/>
        <v>Technically Qualified</v>
      </c>
    </row>
    <row r="17" spans="1:30" ht="21.6" customHeight="1">
      <c r="A17" s="10">
        <v>14</v>
      </c>
      <c r="B17" s="11" t="s">
        <v>43</v>
      </c>
      <c r="C17" s="6">
        <v>55</v>
      </c>
      <c r="D17" s="6">
        <v>28</v>
      </c>
      <c r="E17" s="6">
        <f t="shared" si="0"/>
        <v>83</v>
      </c>
      <c r="F17" s="6" t="s">
        <v>8</v>
      </c>
      <c r="G17" s="6">
        <v>49</v>
      </c>
      <c r="H17" s="6">
        <v>32</v>
      </c>
      <c r="I17" s="6">
        <f t="shared" si="1"/>
        <v>81</v>
      </c>
      <c r="J17" s="6" t="s">
        <v>8</v>
      </c>
      <c r="K17" s="6">
        <v>53</v>
      </c>
      <c r="L17" s="6">
        <v>23</v>
      </c>
      <c r="M17" s="6">
        <f t="shared" si="2"/>
        <v>76</v>
      </c>
      <c r="N17" s="6" t="s">
        <v>8</v>
      </c>
      <c r="O17" s="2">
        <v>0</v>
      </c>
      <c r="P17" s="2">
        <v>0</v>
      </c>
      <c r="Q17" s="2">
        <f t="shared" si="3"/>
        <v>0</v>
      </c>
      <c r="R17" s="2" t="s">
        <v>15</v>
      </c>
      <c r="S17" s="2">
        <v>53</v>
      </c>
      <c r="T17" s="2">
        <v>31</v>
      </c>
      <c r="U17" s="2">
        <f t="shared" si="4"/>
        <v>84</v>
      </c>
      <c r="V17" s="2" t="s">
        <v>8</v>
      </c>
      <c r="W17" s="2">
        <v>55</v>
      </c>
      <c r="X17" s="2">
        <v>33</v>
      </c>
      <c r="Y17" s="2">
        <f t="shared" si="5"/>
        <v>88</v>
      </c>
      <c r="Z17" s="2" t="s">
        <v>8</v>
      </c>
      <c r="AA17" s="13">
        <v>53</v>
      </c>
      <c r="AB17" s="14">
        <v>37</v>
      </c>
      <c r="AC17" s="13">
        <f t="shared" si="6"/>
        <v>90</v>
      </c>
      <c r="AD17" s="13" t="str">
        <f t="shared" si="7"/>
        <v>Technically Qualified</v>
      </c>
    </row>
    <row r="18" spans="1:30" ht="45" hidden="1" customHeight="1">
      <c r="A18" s="10"/>
      <c r="B18" s="11" t="s">
        <v>20</v>
      </c>
      <c r="C18" s="6">
        <v>53</v>
      </c>
      <c r="D18" s="6">
        <v>28</v>
      </c>
      <c r="E18" s="6">
        <f t="shared" si="0"/>
        <v>81</v>
      </c>
      <c r="F18" s="6" t="s">
        <v>8</v>
      </c>
      <c r="G18" s="6">
        <v>44</v>
      </c>
      <c r="H18" s="6">
        <v>32</v>
      </c>
      <c r="I18" s="6">
        <f t="shared" si="1"/>
        <v>76</v>
      </c>
      <c r="J18" s="6" t="s">
        <v>8</v>
      </c>
      <c r="K18" s="6">
        <v>53</v>
      </c>
      <c r="L18" s="6">
        <v>23</v>
      </c>
      <c r="M18" s="6">
        <f t="shared" si="2"/>
        <v>76</v>
      </c>
      <c r="N18" s="6" t="s">
        <v>8</v>
      </c>
      <c r="O18" s="2">
        <v>0</v>
      </c>
      <c r="P18" s="2">
        <v>0</v>
      </c>
      <c r="Q18" s="2">
        <f t="shared" si="3"/>
        <v>0</v>
      </c>
      <c r="R18" s="2" t="s">
        <v>15</v>
      </c>
      <c r="S18" s="2">
        <v>53</v>
      </c>
      <c r="T18" s="2">
        <v>31</v>
      </c>
      <c r="U18" s="2">
        <f t="shared" si="4"/>
        <v>84</v>
      </c>
      <c r="V18" s="2" t="s">
        <v>8</v>
      </c>
      <c r="W18" s="2">
        <v>55</v>
      </c>
      <c r="X18" s="2">
        <v>33</v>
      </c>
      <c r="Y18" s="2">
        <f t="shared" si="5"/>
        <v>88</v>
      </c>
      <c r="Z18" s="2" t="s">
        <v>8</v>
      </c>
      <c r="AA18" s="13">
        <v>53</v>
      </c>
      <c r="AB18" s="14">
        <v>37</v>
      </c>
      <c r="AC18" s="13">
        <f t="shared" si="6"/>
        <v>90</v>
      </c>
      <c r="AD18" s="13" t="str">
        <f t="shared" si="7"/>
        <v>Technically Qualified</v>
      </c>
    </row>
    <row r="19" spans="1:30" ht="30">
      <c r="A19" s="10">
        <v>15</v>
      </c>
      <c r="B19" s="11" t="s">
        <v>21</v>
      </c>
      <c r="C19" s="6">
        <v>53</v>
      </c>
      <c r="D19" s="6">
        <v>28</v>
      </c>
      <c r="E19" s="6">
        <f t="shared" si="0"/>
        <v>81</v>
      </c>
      <c r="F19" s="6" t="s">
        <v>8</v>
      </c>
      <c r="G19" s="6">
        <v>42</v>
      </c>
      <c r="H19" s="6">
        <v>32</v>
      </c>
      <c r="I19" s="6">
        <f t="shared" si="1"/>
        <v>74</v>
      </c>
      <c r="J19" s="6" t="s">
        <v>8</v>
      </c>
      <c r="K19" s="6">
        <v>53</v>
      </c>
      <c r="L19" s="6">
        <v>23</v>
      </c>
      <c r="M19" s="6">
        <f t="shared" si="2"/>
        <v>76</v>
      </c>
      <c r="N19" s="6" t="s">
        <v>8</v>
      </c>
      <c r="O19" s="2">
        <v>0</v>
      </c>
      <c r="P19" s="2">
        <v>0</v>
      </c>
      <c r="Q19" s="2">
        <f t="shared" si="3"/>
        <v>0</v>
      </c>
      <c r="R19" s="2" t="s">
        <v>15</v>
      </c>
      <c r="S19" s="2">
        <v>49</v>
      </c>
      <c r="T19" s="2">
        <v>31</v>
      </c>
      <c r="U19" s="2">
        <f t="shared" si="4"/>
        <v>80</v>
      </c>
      <c r="V19" s="2" t="s">
        <v>8</v>
      </c>
      <c r="W19" s="2">
        <v>48</v>
      </c>
      <c r="X19" s="2">
        <v>33</v>
      </c>
      <c r="Y19" s="2">
        <f t="shared" si="5"/>
        <v>81</v>
      </c>
      <c r="Z19" s="2" t="s">
        <v>8</v>
      </c>
      <c r="AA19" s="13">
        <v>55</v>
      </c>
      <c r="AB19" s="14">
        <v>37</v>
      </c>
      <c r="AC19" s="13">
        <f t="shared" si="6"/>
        <v>92</v>
      </c>
      <c r="AD19" s="13" t="str">
        <f t="shared" si="7"/>
        <v>Technically Qualified</v>
      </c>
    </row>
    <row r="20" spans="1:30" ht="39.6" customHeight="1">
      <c r="A20" s="10">
        <v>16</v>
      </c>
      <c r="B20" s="11" t="s">
        <v>22</v>
      </c>
      <c r="C20" s="6">
        <v>49</v>
      </c>
      <c r="D20" s="6">
        <v>28</v>
      </c>
      <c r="E20" s="6">
        <f t="shared" si="0"/>
        <v>77</v>
      </c>
      <c r="F20" s="6" t="s">
        <v>8</v>
      </c>
      <c r="G20" s="6">
        <v>0</v>
      </c>
      <c r="H20" s="6">
        <v>0</v>
      </c>
      <c r="I20" s="6">
        <f t="shared" si="1"/>
        <v>0</v>
      </c>
      <c r="J20" s="6" t="s">
        <v>15</v>
      </c>
      <c r="K20" s="6">
        <v>55</v>
      </c>
      <c r="L20" s="6">
        <v>23</v>
      </c>
      <c r="M20" s="6">
        <f t="shared" si="2"/>
        <v>78</v>
      </c>
      <c r="N20" s="6" t="s">
        <v>8</v>
      </c>
      <c r="O20" s="2">
        <v>49</v>
      </c>
      <c r="P20" s="2">
        <v>16</v>
      </c>
      <c r="Q20" s="2">
        <f t="shared" si="3"/>
        <v>65</v>
      </c>
      <c r="R20" s="2" t="s">
        <v>8</v>
      </c>
      <c r="S20" s="2">
        <v>53</v>
      </c>
      <c r="T20" s="2">
        <v>31</v>
      </c>
      <c r="U20" s="2">
        <f t="shared" si="4"/>
        <v>84</v>
      </c>
      <c r="V20" s="2" t="s">
        <v>8</v>
      </c>
      <c r="W20" s="2">
        <v>51</v>
      </c>
      <c r="X20" s="2">
        <v>33</v>
      </c>
      <c r="Y20" s="2">
        <f t="shared" si="5"/>
        <v>84</v>
      </c>
      <c r="Z20" s="2" t="s">
        <v>8</v>
      </c>
      <c r="AA20" s="13">
        <v>53</v>
      </c>
      <c r="AB20" s="14">
        <v>37</v>
      </c>
      <c r="AC20" s="13">
        <f t="shared" si="6"/>
        <v>90</v>
      </c>
      <c r="AD20" s="13" t="str">
        <f t="shared" si="7"/>
        <v>Technically Qualified</v>
      </c>
    </row>
    <row r="21" spans="1:30" ht="27" customHeight="1">
      <c r="A21" s="10">
        <v>17</v>
      </c>
      <c r="B21" s="11" t="s">
        <v>23</v>
      </c>
      <c r="C21" s="6">
        <v>0</v>
      </c>
      <c r="D21" s="6">
        <v>0</v>
      </c>
      <c r="E21" s="6">
        <f t="shared" si="0"/>
        <v>0</v>
      </c>
      <c r="F21" s="6" t="s">
        <v>15</v>
      </c>
      <c r="G21" s="6">
        <v>43</v>
      </c>
      <c r="H21" s="6">
        <v>32</v>
      </c>
      <c r="I21" s="6">
        <f t="shared" si="1"/>
        <v>75</v>
      </c>
      <c r="J21" s="6" t="s">
        <v>8</v>
      </c>
      <c r="K21" s="6">
        <v>53</v>
      </c>
      <c r="L21" s="6">
        <v>23</v>
      </c>
      <c r="M21" s="6">
        <f t="shared" si="2"/>
        <v>76</v>
      </c>
      <c r="N21" s="6" t="s">
        <v>8</v>
      </c>
      <c r="O21" s="2">
        <v>0</v>
      </c>
      <c r="P21" s="2">
        <v>0</v>
      </c>
      <c r="Q21" s="2">
        <f t="shared" si="3"/>
        <v>0</v>
      </c>
      <c r="R21" s="2" t="s">
        <v>15</v>
      </c>
      <c r="S21" s="2">
        <v>53</v>
      </c>
      <c r="T21" s="2">
        <v>31</v>
      </c>
      <c r="U21" s="2">
        <f t="shared" si="4"/>
        <v>84</v>
      </c>
      <c r="V21" s="2" t="s">
        <v>8</v>
      </c>
      <c r="W21" s="2">
        <v>55</v>
      </c>
      <c r="X21" s="2">
        <v>33</v>
      </c>
      <c r="Y21" s="2">
        <f t="shared" si="5"/>
        <v>88</v>
      </c>
      <c r="Z21" s="2" t="s">
        <v>8</v>
      </c>
      <c r="AA21" s="13">
        <v>55</v>
      </c>
      <c r="AB21" s="14">
        <v>37</v>
      </c>
      <c r="AC21" s="13">
        <f t="shared" si="6"/>
        <v>92</v>
      </c>
      <c r="AD21" s="13" t="str">
        <f t="shared" si="7"/>
        <v>Technically Qualified</v>
      </c>
    </row>
    <row r="22" spans="1:30" ht="15">
      <c r="A22" s="10">
        <v>18</v>
      </c>
      <c r="B22" s="12" t="s">
        <v>24</v>
      </c>
      <c r="C22" s="6">
        <v>0</v>
      </c>
      <c r="D22" s="6">
        <v>0</v>
      </c>
      <c r="E22" s="6">
        <f t="shared" si="0"/>
        <v>0</v>
      </c>
      <c r="F22" s="6" t="s">
        <v>15</v>
      </c>
      <c r="G22" s="6">
        <v>49</v>
      </c>
      <c r="H22" s="6">
        <v>32</v>
      </c>
      <c r="I22" s="6">
        <f t="shared" si="1"/>
        <v>81</v>
      </c>
      <c r="J22" s="6" t="s">
        <v>8</v>
      </c>
      <c r="K22" s="6">
        <v>55</v>
      </c>
      <c r="L22" s="6">
        <v>23</v>
      </c>
      <c r="M22" s="6">
        <f t="shared" si="2"/>
        <v>78</v>
      </c>
      <c r="N22" s="6" t="s">
        <v>8</v>
      </c>
      <c r="O22" s="2">
        <v>0</v>
      </c>
      <c r="P22" s="2">
        <v>0</v>
      </c>
      <c r="Q22" s="2">
        <f t="shared" si="3"/>
        <v>0</v>
      </c>
      <c r="R22" s="2" t="s">
        <v>15</v>
      </c>
      <c r="S22" s="2">
        <v>53</v>
      </c>
      <c r="T22" s="2">
        <v>31</v>
      </c>
      <c r="U22" s="2">
        <f t="shared" si="4"/>
        <v>84</v>
      </c>
      <c r="V22" s="2" t="s">
        <v>8</v>
      </c>
      <c r="W22" s="2">
        <v>55</v>
      </c>
      <c r="X22" s="2">
        <v>33</v>
      </c>
      <c r="Y22" s="2">
        <f t="shared" si="5"/>
        <v>88</v>
      </c>
      <c r="Z22" s="2" t="s">
        <v>8</v>
      </c>
      <c r="AA22" s="13">
        <v>53</v>
      </c>
      <c r="AB22" s="14">
        <v>37</v>
      </c>
      <c r="AC22" s="13">
        <f t="shared" si="6"/>
        <v>90</v>
      </c>
      <c r="AD22" s="13" t="str">
        <f t="shared" si="7"/>
        <v>Technically Qualified</v>
      </c>
    </row>
    <row r="23" spans="1:30" ht="15">
      <c r="A23" s="10">
        <v>19</v>
      </c>
      <c r="B23" s="12" t="s">
        <v>25</v>
      </c>
      <c r="C23" s="6">
        <v>55</v>
      </c>
      <c r="D23" s="6">
        <v>28</v>
      </c>
      <c r="E23" s="6">
        <f t="shared" si="0"/>
        <v>83</v>
      </c>
      <c r="F23" s="6" t="s">
        <v>8</v>
      </c>
      <c r="G23" s="6">
        <v>49</v>
      </c>
      <c r="H23" s="6">
        <v>32</v>
      </c>
      <c r="I23" s="6">
        <f t="shared" si="1"/>
        <v>81</v>
      </c>
      <c r="J23" s="6" t="s">
        <v>8</v>
      </c>
      <c r="K23" s="6">
        <v>53</v>
      </c>
      <c r="L23" s="6">
        <v>23</v>
      </c>
      <c r="M23" s="6">
        <f t="shared" si="2"/>
        <v>76</v>
      </c>
      <c r="N23" s="6" t="s">
        <v>8</v>
      </c>
      <c r="O23" s="2">
        <v>0</v>
      </c>
      <c r="P23" s="2">
        <v>0</v>
      </c>
      <c r="Q23" s="2">
        <f t="shared" si="3"/>
        <v>0</v>
      </c>
      <c r="R23" s="2" t="s">
        <v>15</v>
      </c>
      <c r="S23" s="2">
        <v>53</v>
      </c>
      <c r="T23" s="2">
        <v>31</v>
      </c>
      <c r="U23" s="2">
        <f t="shared" si="4"/>
        <v>84</v>
      </c>
      <c r="V23" s="2" t="s">
        <v>8</v>
      </c>
      <c r="W23" s="2">
        <v>55</v>
      </c>
      <c r="X23" s="2">
        <v>33</v>
      </c>
      <c r="Y23" s="2">
        <f t="shared" si="5"/>
        <v>88</v>
      </c>
      <c r="Z23" s="2" t="s">
        <v>8</v>
      </c>
      <c r="AA23" s="13">
        <v>0</v>
      </c>
      <c r="AB23" s="14">
        <v>0</v>
      </c>
      <c r="AC23" s="13">
        <f t="shared" si="6"/>
        <v>0</v>
      </c>
      <c r="AD23" s="13" t="s">
        <v>15</v>
      </c>
    </row>
    <row r="24" spans="1:30" ht="15">
      <c r="A24" s="10">
        <v>20</v>
      </c>
      <c r="B24" s="12" t="s">
        <v>26</v>
      </c>
      <c r="C24" s="6">
        <v>0</v>
      </c>
      <c r="D24" s="6">
        <v>0</v>
      </c>
      <c r="E24" s="6">
        <f t="shared" si="0"/>
        <v>0</v>
      </c>
      <c r="F24" s="6" t="s">
        <v>15</v>
      </c>
      <c r="G24" s="6">
        <v>49</v>
      </c>
      <c r="H24" s="6">
        <v>32</v>
      </c>
      <c r="I24" s="6">
        <f t="shared" si="1"/>
        <v>81</v>
      </c>
      <c r="J24" s="6" t="s">
        <v>8</v>
      </c>
      <c r="K24" s="6">
        <v>53</v>
      </c>
      <c r="L24" s="6">
        <v>23</v>
      </c>
      <c r="M24" s="6">
        <f t="shared" si="2"/>
        <v>76</v>
      </c>
      <c r="N24" s="6" t="s">
        <v>8</v>
      </c>
      <c r="O24" s="2">
        <v>0</v>
      </c>
      <c r="P24" s="2">
        <v>0</v>
      </c>
      <c r="Q24" s="2">
        <f t="shared" si="3"/>
        <v>0</v>
      </c>
      <c r="R24" s="2" t="s">
        <v>15</v>
      </c>
      <c r="S24" s="2">
        <v>53</v>
      </c>
      <c r="T24" s="2">
        <v>31</v>
      </c>
      <c r="U24" s="2">
        <f t="shared" si="4"/>
        <v>84</v>
      </c>
      <c r="V24" s="2" t="s">
        <v>8</v>
      </c>
      <c r="W24" s="2">
        <v>51</v>
      </c>
      <c r="X24" s="2">
        <v>33</v>
      </c>
      <c r="Y24" s="2">
        <f t="shared" si="5"/>
        <v>84</v>
      </c>
      <c r="Z24" s="2" t="s">
        <v>8</v>
      </c>
      <c r="AA24" s="13">
        <v>55</v>
      </c>
      <c r="AB24" s="14">
        <v>37</v>
      </c>
      <c r="AC24" s="13">
        <f t="shared" si="6"/>
        <v>92</v>
      </c>
      <c r="AD24" s="13" t="s">
        <v>8</v>
      </c>
    </row>
    <row r="25" spans="1:30" ht="30" customHeight="1">
      <c r="A25" s="10">
        <v>21</v>
      </c>
      <c r="B25" s="11" t="s">
        <v>27</v>
      </c>
      <c r="C25" s="6">
        <v>0</v>
      </c>
      <c r="D25" s="6">
        <v>0</v>
      </c>
      <c r="E25" s="6">
        <f t="shared" si="0"/>
        <v>0</v>
      </c>
      <c r="F25" s="6" t="s">
        <v>15</v>
      </c>
      <c r="G25" s="6">
        <v>49</v>
      </c>
      <c r="H25" s="6">
        <v>32</v>
      </c>
      <c r="I25" s="6">
        <f t="shared" si="1"/>
        <v>81</v>
      </c>
      <c r="J25" s="6" t="s">
        <v>8</v>
      </c>
      <c r="K25" s="6">
        <v>55</v>
      </c>
      <c r="L25" s="6">
        <v>23</v>
      </c>
      <c r="M25" s="6">
        <f t="shared" si="2"/>
        <v>78</v>
      </c>
      <c r="N25" s="6" t="s">
        <v>8</v>
      </c>
      <c r="O25" s="2">
        <v>0</v>
      </c>
      <c r="P25" s="2">
        <v>0</v>
      </c>
      <c r="Q25" s="2">
        <f t="shared" si="3"/>
        <v>0</v>
      </c>
      <c r="R25" s="2" t="s">
        <v>15</v>
      </c>
      <c r="S25" s="2">
        <v>53</v>
      </c>
      <c r="T25" s="2">
        <v>31</v>
      </c>
      <c r="U25" s="2">
        <f t="shared" si="4"/>
        <v>84</v>
      </c>
      <c r="V25" s="2" t="s">
        <v>8</v>
      </c>
      <c r="W25" s="2">
        <v>51</v>
      </c>
      <c r="X25" s="2">
        <v>33</v>
      </c>
      <c r="Y25" s="2">
        <f t="shared" si="5"/>
        <v>84</v>
      </c>
      <c r="Z25" s="2" t="s">
        <v>8</v>
      </c>
      <c r="AA25" s="13">
        <v>53</v>
      </c>
      <c r="AB25" s="14">
        <v>37</v>
      </c>
      <c r="AC25" s="13">
        <f t="shared" si="6"/>
        <v>90</v>
      </c>
      <c r="AD25" s="13" t="str">
        <f t="shared" si="7"/>
        <v>Technically Qualified</v>
      </c>
    </row>
    <row r="26" spans="1:30" ht="85.5" customHeight="1">
      <c r="A26" s="10">
        <v>22</v>
      </c>
      <c r="B26" s="11" t="s">
        <v>41</v>
      </c>
      <c r="C26" s="22">
        <v>0</v>
      </c>
      <c r="D26" s="22">
        <v>0</v>
      </c>
      <c r="E26" s="22">
        <f t="shared" si="0"/>
        <v>0</v>
      </c>
      <c r="F26" s="22" t="s">
        <v>38</v>
      </c>
      <c r="G26" s="22">
        <v>0</v>
      </c>
      <c r="H26" s="22">
        <v>0</v>
      </c>
      <c r="I26" s="22">
        <f t="shared" si="1"/>
        <v>0</v>
      </c>
      <c r="J26" s="22" t="s">
        <v>39</v>
      </c>
      <c r="K26" s="22">
        <v>0</v>
      </c>
      <c r="L26" s="22">
        <v>0</v>
      </c>
      <c r="M26" s="22">
        <f t="shared" si="2"/>
        <v>0</v>
      </c>
      <c r="N26" s="22" t="s">
        <v>40</v>
      </c>
      <c r="O26" s="23">
        <v>0</v>
      </c>
      <c r="P26" s="23">
        <v>0</v>
      </c>
      <c r="Q26" s="23">
        <f t="shared" si="3"/>
        <v>0</v>
      </c>
      <c r="R26" s="23" t="s">
        <v>15</v>
      </c>
      <c r="S26" s="23">
        <v>53</v>
      </c>
      <c r="T26" s="23">
        <v>31</v>
      </c>
      <c r="U26" s="23">
        <f t="shared" si="4"/>
        <v>84</v>
      </c>
      <c r="V26" s="23" t="s">
        <v>8</v>
      </c>
      <c r="W26" s="23">
        <v>0</v>
      </c>
      <c r="X26" s="23">
        <v>0</v>
      </c>
      <c r="Y26" s="23">
        <f t="shared" si="5"/>
        <v>0</v>
      </c>
      <c r="Z26" s="24" t="s">
        <v>37</v>
      </c>
      <c r="AA26" s="13">
        <v>55</v>
      </c>
      <c r="AB26" s="14">
        <v>37</v>
      </c>
      <c r="AC26" s="13">
        <f t="shared" si="6"/>
        <v>92</v>
      </c>
      <c r="AD26" s="13" t="s">
        <v>8</v>
      </c>
    </row>
    <row r="27" spans="1:30" ht="15" hidden="1" customHeight="1">
      <c r="A27" s="19"/>
      <c r="B27" s="20"/>
      <c r="C27" s="6"/>
      <c r="D27" s="6"/>
      <c r="E27" s="6">
        <f t="shared" si="0"/>
        <v>0</v>
      </c>
      <c r="F27" s="6" t="s">
        <v>34</v>
      </c>
      <c r="G27" s="6"/>
      <c r="H27" s="6"/>
      <c r="I27" s="6">
        <f t="shared" si="1"/>
        <v>0</v>
      </c>
      <c r="J27" s="4"/>
      <c r="K27" s="6"/>
      <c r="L27" s="6"/>
      <c r="M27" s="6">
        <f t="shared" si="2"/>
        <v>0</v>
      </c>
      <c r="N27" s="6" t="s">
        <v>34</v>
      </c>
      <c r="O27" s="2">
        <v>0</v>
      </c>
      <c r="P27" s="2">
        <v>0</v>
      </c>
      <c r="Q27" s="2">
        <f t="shared" si="3"/>
        <v>0</v>
      </c>
      <c r="R27" s="2" t="s">
        <v>15</v>
      </c>
      <c r="S27" s="2">
        <v>44</v>
      </c>
      <c r="T27" s="2">
        <v>31</v>
      </c>
      <c r="U27" s="2">
        <f t="shared" si="4"/>
        <v>75</v>
      </c>
      <c r="V27" s="2" t="s">
        <v>8</v>
      </c>
      <c r="W27" s="2">
        <v>49</v>
      </c>
      <c r="X27" s="2">
        <v>33</v>
      </c>
      <c r="Y27" s="2">
        <f t="shared" si="5"/>
        <v>82</v>
      </c>
      <c r="Z27" s="2" t="s">
        <v>8</v>
      </c>
      <c r="AA27" s="13">
        <v>53</v>
      </c>
      <c r="AB27" s="14">
        <v>37</v>
      </c>
      <c r="AC27" s="13">
        <f t="shared" si="6"/>
        <v>90</v>
      </c>
      <c r="AD27" s="13" t="str">
        <f t="shared" si="7"/>
        <v>Technically Qualified</v>
      </c>
    </row>
    <row r="28" spans="1:30" ht="15" hidden="1" customHeight="1">
      <c r="A28" s="19"/>
      <c r="B28" s="20"/>
      <c r="C28" s="7"/>
      <c r="D28" s="7"/>
      <c r="E28" s="6">
        <f t="shared" si="0"/>
        <v>0</v>
      </c>
      <c r="F28" s="7"/>
      <c r="G28" s="7"/>
      <c r="H28" s="7"/>
      <c r="I28" s="6">
        <f t="shared" si="1"/>
        <v>0</v>
      </c>
      <c r="J28" s="7"/>
      <c r="K28" s="7"/>
      <c r="L28" s="7"/>
      <c r="M28" s="6">
        <f t="shared" si="2"/>
        <v>0</v>
      </c>
      <c r="N28" s="7"/>
      <c r="O28" s="7"/>
      <c r="P28" s="7"/>
      <c r="Q28" s="2">
        <f t="shared" si="3"/>
        <v>0</v>
      </c>
      <c r="R28" s="7"/>
      <c r="S28" s="7"/>
      <c r="T28" s="7"/>
      <c r="U28" s="2">
        <f t="shared" si="4"/>
        <v>0</v>
      </c>
      <c r="V28" s="7"/>
      <c r="W28" s="7"/>
      <c r="X28" s="7"/>
      <c r="Y28" s="2">
        <f t="shared" si="5"/>
        <v>0</v>
      </c>
      <c r="Z28" s="8"/>
      <c r="AA28" s="13">
        <v>53</v>
      </c>
      <c r="AB28" s="14">
        <v>37</v>
      </c>
      <c r="AC28" s="13">
        <f t="shared" si="6"/>
        <v>90</v>
      </c>
      <c r="AD28" s="13">
        <f t="shared" si="7"/>
        <v>0</v>
      </c>
    </row>
    <row r="29" spans="1:30" ht="14.4" hidden="1" customHeight="1">
      <c r="A29" s="19"/>
      <c r="B29" s="20"/>
      <c r="C29" s="7"/>
      <c r="D29" s="7"/>
      <c r="E29" s="6">
        <f t="shared" si="0"/>
        <v>0</v>
      </c>
      <c r="F29" s="7"/>
      <c r="G29" s="7"/>
      <c r="H29" s="7"/>
      <c r="I29" s="6">
        <f t="shared" si="1"/>
        <v>0</v>
      </c>
      <c r="J29" s="7"/>
      <c r="K29" s="7"/>
      <c r="L29" s="7"/>
      <c r="M29" s="6">
        <f t="shared" si="2"/>
        <v>0</v>
      </c>
      <c r="N29" s="7"/>
      <c r="O29" s="7"/>
      <c r="P29" s="7"/>
      <c r="Q29" s="2">
        <f t="shared" si="3"/>
        <v>0</v>
      </c>
      <c r="R29" s="7"/>
      <c r="S29" s="7"/>
      <c r="T29" s="7"/>
      <c r="U29" s="2">
        <f t="shared" si="4"/>
        <v>0</v>
      </c>
      <c r="V29" s="7"/>
      <c r="W29" s="7"/>
      <c r="X29" s="7"/>
      <c r="Y29" s="2">
        <f t="shared" si="5"/>
        <v>0</v>
      </c>
      <c r="Z29" s="8"/>
      <c r="AA29" s="13">
        <v>53</v>
      </c>
      <c r="AB29" s="14">
        <v>37</v>
      </c>
      <c r="AC29" s="13">
        <f t="shared" si="6"/>
        <v>90</v>
      </c>
      <c r="AD29" s="13">
        <f t="shared" si="7"/>
        <v>0</v>
      </c>
    </row>
    <row r="30" spans="1:30" ht="30">
      <c r="A30" s="10">
        <v>23</v>
      </c>
      <c r="B30" s="11" t="s">
        <v>28</v>
      </c>
      <c r="C30" s="6">
        <v>0</v>
      </c>
      <c r="D30" s="6">
        <v>0</v>
      </c>
      <c r="E30" s="6">
        <f t="shared" si="0"/>
        <v>0</v>
      </c>
      <c r="F30" s="6" t="s">
        <v>15</v>
      </c>
      <c r="G30" s="6">
        <v>49</v>
      </c>
      <c r="H30" s="6">
        <v>32</v>
      </c>
      <c r="I30" s="6">
        <f t="shared" si="1"/>
        <v>81</v>
      </c>
      <c r="J30" s="6" t="s">
        <v>8</v>
      </c>
      <c r="K30" s="6">
        <v>55</v>
      </c>
      <c r="L30" s="6">
        <v>23</v>
      </c>
      <c r="M30" s="6">
        <f t="shared" si="2"/>
        <v>78</v>
      </c>
      <c r="N30" s="6" t="s">
        <v>8</v>
      </c>
      <c r="O30" s="2">
        <v>0</v>
      </c>
      <c r="P30" s="2">
        <v>0</v>
      </c>
      <c r="Q30" s="2">
        <f t="shared" si="3"/>
        <v>0</v>
      </c>
      <c r="R30" s="2" t="s">
        <v>15</v>
      </c>
      <c r="S30" s="2">
        <v>44</v>
      </c>
      <c r="T30" s="2">
        <v>31</v>
      </c>
      <c r="U30" s="2">
        <f t="shared" si="4"/>
        <v>75</v>
      </c>
      <c r="V30" s="2" t="s">
        <v>8</v>
      </c>
      <c r="W30" s="2">
        <v>49</v>
      </c>
      <c r="X30" s="2">
        <v>33</v>
      </c>
      <c r="Y30" s="2">
        <f t="shared" si="5"/>
        <v>82</v>
      </c>
      <c r="Z30" s="2" t="s">
        <v>8</v>
      </c>
      <c r="AA30" s="15">
        <v>55</v>
      </c>
      <c r="AB30" s="14">
        <v>37</v>
      </c>
      <c r="AC30" s="13">
        <f t="shared" si="6"/>
        <v>92</v>
      </c>
      <c r="AD30" s="13" t="str">
        <f t="shared" si="7"/>
        <v>Technically Qualified</v>
      </c>
    </row>
    <row r="31" spans="1:30">
      <c r="A31" s="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</sheetData>
  <sheetProtection password="D546" sheet="1" objects="1" scenarios="1" formatCells="0" formatColumns="0" formatRows="0" insertColumns="0" insertRows="0" insertHyperlinks="0" deleteColumns="0" deleteRows="0" sort="0" autoFilter="0" pivotTables="0"/>
  <mergeCells count="12">
    <mergeCell ref="AA2:AD2"/>
    <mergeCell ref="A1:AD1"/>
    <mergeCell ref="A27:A29"/>
    <mergeCell ref="B27:B29"/>
    <mergeCell ref="A2:A3"/>
    <mergeCell ref="B2:B3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2020-11-06T18:24:44Z</dcterms:created>
  <dcterms:modified xsi:type="dcterms:W3CDTF">2020-11-25T06:04:58Z</dcterms:modified>
</cp:coreProperties>
</file>